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msgnic\Documents\nBox\DUKE NUS\Educational opportunities\Online Academy copy\COURSE TWO\"/>
    </mc:Choice>
  </mc:AlternateContent>
  <bookViews>
    <workbookView xWindow="1920" yWindow="0" windowWidth="27840" windowHeight="12885" activeTab="1"/>
  </bookViews>
  <sheets>
    <sheet name="ex 2" sheetId="1" r:id="rId1"/>
    <sheet name="ex 4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4" i="2" l="1"/>
  <c r="L9" i="2"/>
  <c r="L10" i="2" s="1"/>
  <c r="L8" i="2"/>
  <c r="K9" i="2"/>
  <c r="K8" i="2"/>
  <c r="G7" i="1" l="1"/>
  <c r="F13" i="1"/>
  <c r="F12" i="1"/>
  <c r="F11" i="1"/>
  <c r="F10" i="1"/>
  <c r="G6" i="1"/>
  <c r="F6" i="1"/>
  <c r="F9" i="1"/>
  <c r="G12" i="1"/>
  <c r="G11" i="1"/>
  <c r="G10" i="1"/>
  <c r="G9" i="1"/>
  <c r="D13" i="1"/>
  <c r="G13" i="1" s="1"/>
  <c r="G14" i="1" s="1"/>
  <c r="D9" i="1"/>
  <c r="D6" i="1"/>
  <c r="D4" i="1"/>
  <c r="D2" i="1"/>
  <c r="D16" i="1" l="1"/>
</calcChain>
</file>

<file path=xl/sharedStrings.xml><?xml version="1.0" encoding="utf-8"?>
<sst xmlns="http://schemas.openxmlformats.org/spreadsheetml/2006/main" count="52" uniqueCount="30">
  <si>
    <t>Fraction used</t>
  </si>
  <si>
    <t>cost</t>
  </si>
  <si>
    <t>TOTAL</t>
  </si>
  <si>
    <t>Telemedicine equipment annual costs</t>
  </si>
  <si>
    <t>frequency</t>
  </si>
  <si>
    <t xml:space="preserve">cost </t>
  </si>
  <si>
    <t>full costs of employment</t>
  </si>
  <si>
    <t>New admin staff to co-ordinate for the hospital</t>
  </si>
  <si>
    <t>New admin staff for community service</t>
  </si>
  <si>
    <t>Sessions for clinical staff</t>
  </si>
  <si>
    <t>Rent for dedicated Telemedicine suite</t>
  </si>
  <si>
    <t>Courier services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</si>
  <si>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</si>
  <si>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</si>
  <si>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</si>
  <si>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</si>
  <si>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</si>
  <si>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</si>
  <si>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</si>
  <si>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</si>
  <si>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</si>
  <si>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</si>
  <si>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dead</t>
  </si>
  <si>
    <t>QALYS</t>
  </si>
  <si>
    <t>New model of care</t>
  </si>
  <si>
    <t xml:space="preserve">Change </t>
  </si>
  <si>
    <t>Existing practice</t>
  </si>
  <si>
    <t>utility weight (QoL)</t>
  </si>
  <si>
    <t xml:space="preserve">calander years gained </t>
  </si>
  <si>
    <t>QALYs gained from the extra calander years gained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</si>
</sst>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left"/>
    </xf>
    <xf numFmtId="9" fontId="0" fillId="0" borderId="0" xfId="2" applyFont="1" applyAlignment="1">
      <alignment horizontal="left"/>
    </xf>
    <xf numFmtId="44" fontId="0" fillId="0" borderId="0" xfId="1" applyFont="1" applyAlignment="1">
      <alignment horizontal="left"/>
    </xf>
    <xf numFmtId="0" fontId="0" fillId="0" borderId="1" xfId="0" applyBorder="1" applyAlignment="1">
      <alignment horizontal="left"/>
    </xf>
    <xf numFmtId="164" fontId="0" fillId="0" borderId="2" xfId="1" applyNumberFormat="1" applyFont="1" applyBorder="1" applyAlignment="1">
      <alignment horizontal="left"/>
    </xf>
    <xf numFmtId="0" fontId="0" fillId="0" borderId="3" xfId="0" applyBorder="1" applyAlignment="1">
      <alignment horizontal="left"/>
    </xf>
    <xf numFmtId="164" fontId="0" fillId="0" borderId="4" xfId="1" applyNumberFormat="1" applyFont="1" applyBorder="1" applyAlignment="1">
      <alignment horizontal="left"/>
    </xf>
    <xf numFmtId="0" fontId="0" fillId="0" borderId="5" xfId="0" applyBorder="1" applyAlignment="1">
      <alignment horizontal="left"/>
    </xf>
    <xf numFmtId="164" fontId="0" fillId="0" borderId="6" xfId="1" applyNumberFormat="1" applyFont="1" applyBorder="1" applyAlignment="1">
      <alignment horizontal="left"/>
    </xf>
    <xf numFmtId="0" fontId="0" fillId="0" borderId="7" xfId="0" applyBorder="1" applyAlignment="1">
      <alignment horizontal="left"/>
    </xf>
    <xf numFmtId="164" fontId="0" fillId="0" borderId="8" xfId="1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164" fontId="2" fillId="0" borderId="2" xfId="1" applyNumberFormat="1" applyFont="1" applyBorder="1" applyAlignment="1">
      <alignment horizontal="left"/>
    </xf>
    <xf numFmtId="164" fontId="2" fillId="0" borderId="2" xfId="0" applyNumberFormat="1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8" xfId="0" applyBorder="1" applyAlignment="1">
      <alignment horizontal="left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showGridLines="0" zoomScale="130" zoomScaleNormal="130" workbookViewId="0">
      <selection activeCell="A30" sqref="A30"/>
    </sheetView>
  </sheetViews>
  <sheetFormatPr defaultRowHeight="15" x14ac:dyDescent="0.25"/>
  <cols>
    <col min="1" max="1" width="43.42578125" style="1" bestFit="1" customWidth="1"/>
    <col min="2" max="2" width="22.28515625" style="1" bestFit="1" customWidth="1"/>
    <col min="3" max="3" width="12.85546875" style="1" bestFit="1" customWidth="1"/>
    <col min="4" max="4" width="6.5703125" style="1" bestFit="1" customWidth="1"/>
    <col min="5" max="5" width="9.140625" style="1"/>
    <col min="6" max="6" width="43.42578125" style="1" bestFit="1" customWidth="1"/>
    <col min="7" max="7" width="14.5703125" style="1" bestFit="1" customWidth="1"/>
    <col min="8" max="16384" width="9.140625" style="1"/>
  </cols>
  <sheetData>
    <row r="1" spans="1:7" x14ac:dyDescent="0.25">
      <c r="B1" s="1" t="s">
        <v>6</v>
      </c>
      <c r="C1" s="1" t="s">
        <v>0</v>
      </c>
      <c r="D1" s="1" t="s">
        <v>1</v>
      </c>
    </row>
    <row r="2" spans="1:7" x14ac:dyDescent="0.25">
      <c r="A2" s="1" t="s">
        <v>7</v>
      </c>
      <c r="B2" s="3">
        <v>50000</v>
      </c>
      <c r="C2" s="2">
        <v>0.1</v>
      </c>
      <c r="D2" s="1">
        <f>B2*C2</f>
        <v>5000</v>
      </c>
    </row>
    <row r="3" spans="1:7" x14ac:dyDescent="0.25">
      <c r="B3" s="3"/>
    </row>
    <row r="4" spans="1:7" x14ac:dyDescent="0.25">
      <c r="A4" s="1" t="s">
        <v>8</v>
      </c>
      <c r="B4" s="3">
        <v>60000</v>
      </c>
      <c r="C4" s="2">
        <v>0.4</v>
      </c>
      <c r="D4" s="1">
        <f>B4*C4</f>
        <v>24000</v>
      </c>
    </row>
    <row r="5" spans="1:7" ht="15.75" thickBot="1" x14ac:dyDescent="0.3">
      <c r="B5" s="3"/>
    </row>
    <row r="6" spans="1:7" ht="15.75" thickBot="1" x14ac:dyDescent="0.3">
      <c r="A6" s="1" t="s">
        <v>3</v>
      </c>
      <c r="B6" s="3">
        <v>15000</v>
      </c>
      <c r="D6" s="1">
        <f>B6</f>
        <v>15000</v>
      </c>
      <c r="F6" s="4" t="str">
        <f>A2</f>
        <v>New admin staff to co-ordinate for the hospital</v>
      </c>
      <c r="G6" s="5">
        <f>D2</f>
        <v>5000</v>
      </c>
    </row>
    <row r="7" spans="1:7" ht="15.75" thickBot="1" x14ac:dyDescent="0.3">
      <c r="B7" s="3"/>
      <c r="F7" s="12" t="s">
        <v>2</v>
      </c>
      <c r="G7" s="14">
        <f>G6</f>
        <v>5000</v>
      </c>
    </row>
    <row r="8" spans="1:7" ht="15.75" thickBot="1" x14ac:dyDescent="0.3">
      <c r="B8" s="3" t="s">
        <v>1</v>
      </c>
      <c r="C8" s="1" t="s">
        <v>4</v>
      </c>
    </row>
    <row r="9" spans="1:7" x14ac:dyDescent="0.25">
      <c r="A9" s="1" t="s">
        <v>9</v>
      </c>
      <c r="B9" s="3">
        <v>150</v>
      </c>
      <c r="C9" s="1">
        <v>100</v>
      </c>
      <c r="D9" s="1">
        <f>B9*C9</f>
        <v>15000</v>
      </c>
      <c r="F9" s="6" t="str">
        <f>A4</f>
        <v>New admin staff for community service</v>
      </c>
      <c r="G9" s="7">
        <f>D4</f>
        <v>24000</v>
      </c>
    </row>
    <row r="10" spans="1:7" x14ac:dyDescent="0.25">
      <c r="F10" s="8" t="str">
        <f>A6</f>
        <v>Telemedicine equipment annual costs</v>
      </c>
      <c r="G10" s="9">
        <f>D6</f>
        <v>15000</v>
      </c>
    </row>
    <row r="11" spans="1:7" x14ac:dyDescent="0.25">
      <c r="A11" s="1" t="s">
        <v>10</v>
      </c>
      <c r="D11" s="1">
        <v>25000</v>
      </c>
      <c r="F11" s="8" t="str">
        <f>A9</f>
        <v>Sessions for clinical staff</v>
      </c>
      <c r="G11" s="9">
        <f>D9</f>
        <v>15000</v>
      </c>
    </row>
    <row r="12" spans="1:7" x14ac:dyDescent="0.25">
      <c r="B12" s="1" t="s">
        <v>5</v>
      </c>
      <c r="C12" s="1" t="s">
        <v>4</v>
      </c>
      <c r="F12" s="8" t="str">
        <f>A11</f>
        <v>Rent for dedicated Telemedicine suite</v>
      </c>
      <c r="G12" s="9">
        <f>D11</f>
        <v>25000</v>
      </c>
    </row>
    <row r="13" spans="1:7" ht="15.75" thickBot="1" x14ac:dyDescent="0.3">
      <c r="A13" s="1" t="s">
        <v>11</v>
      </c>
      <c r="B13" s="1">
        <v>35.2956</v>
      </c>
      <c r="C13" s="1">
        <v>170</v>
      </c>
      <c r="D13" s="1">
        <f>C13*B13</f>
        <v>6000.2520000000004</v>
      </c>
      <c r="F13" s="10" t="str">
        <f>A13</f>
        <v>Courier services</v>
      </c>
      <c r="G13" s="11">
        <f>D13</f>
        <v>6000.2520000000004</v>
      </c>
    </row>
    <row r="14" spans="1:7" ht="15.75" thickBot="1" x14ac:dyDescent="0.3">
      <c r="F14" s="12" t="s">
        <v>2</v>
      </c>
      <c r="G14" s="13">
        <f>SUM(G9:G13)</f>
        <v>85000.252000000008</v>
      </c>
    </row>
    <row r="16" spans="1:7" x14ac:dyDescent="0.25">
      <c r="A16" s="1" t="s">
        <v>2</v>
      </c>
      <c r="D16" s="1">
        <f ca="1">SUM(D4:D17)</f>
        <v>85001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4"/>
  <sheetViews>
    <sheetView showGridLines="0" tabSelected="1" workbookViewId="0">
      <selection activeCell="I15" sqref="I15"/>
    </sheetView>
  </sheetViews>
  <sheetFormatPr defaultRowHeight="15" x14ac:dyDescent="0.25"/>
  <cols>
    <col min="1" max="1" width="15.5703125" bestFit="1" customWidth="1"/>
    <col min="2" max="2" width="15.42578125" style="1" bestFit="1" customWidth="1"/>
    <col min="3" max="3" width="18.42578125" style="1" bestFit="1" customWidth="1"/>
    <col min="5" max="5" width="18" bestFit="1" customWidth="1"/>
    <col min="6" max="6" width="18.42578125" bestFit="1" customWidth="1"/>
    <col min="11" max="11" width="46.85546875" bestFit="1" customWidth="1"/>
    <col min="12" max="12" width="6.5703125" bestFit="1" customWidth="1"/>
  </cols>
  <sheetData>
    <row r="2" spans="2:12" x14ac:dyDescent="0.25">
      <c r="B2" s="1" t="s">
        <v>26</v>
      </c>
      <c r="C2" s="1" t="s">
        <v>27</v>
      </c>
      <c r="E2" s="1" t="s">
        <v>24</v>
      </c>
      <c r="F2" s="1" t="s">
        <v>27</v>
      </c>
    </row>
    <row r="3" spans="2:12" x14ac:dyDescent="0.25">
      <c r="B3" s="1" t="s">
        <v>12</v>
      </c>
      <c r="C3" s="1">
        <v>0.45</v>
      </c>
      <c r="E3" s="1" t="s">
        <v>12</v>
      </c>
      <c r="F3" s="1">
        <v>0.8</v>
      </c>
    </row>
    <row r="4" spans="2:12" x14ac:dyDescent="0.25">
      <c r="B4" s="1" t="s">
        <v>13</v>
      </c>
      <c r="C4" s="1">
        <v>0.3</v>
      </c>
      <c r="E4" s="1" t="s">
        <v>13</v>
      </c>
      <c r="F4" s="1">
        <v>0.8</v>
      </c>
    </row>
    <row r="5" spans="2:12" x14ac:dyDescent="0.25">
      <c r="B5" s="1" t="s">
        <v>14</v>
      </c>
      <c r="C5" s="1">
        <v>0.3</v>
      </c>
      <c r="E5" s="1" t="s">
        <v>14</v>
      </c>
      <c r="F5" s="1">
        <v>0.8</v>
      </c>
    </row>
    <row r="6" spans="2:12" ht="15.75" thickBot="1" x14ac:dyDescent="0.3">
      <c r="B6" s="1" t="s">
        <v>15</v>
      </c>
      <c r="C6" s="1">
        <v>0.2</v>
      </c>
      <c r="E6" s="1" t="s">
        <v>15</v>
      </c>
      <c r="F6" s="1">
        <v>0.8</v>
      </c>
    </row>
    <row r="7" spans="2:12" x14ac:dyDescent="0.25">
      <c r="B7" s="1" t="s">
        <v>16</v>
      </c>
      <c r="C7" s="1">
        <v>0.1</v>
      </c>
      <c r="E7" s="1" t="s">
        <v>16</v>
      </c>
      <c r="F7" s="1">
        <v>0.6</v>
      </c>
      <c r="K7" s="6"/>
      <c r="L7" s="15" t="s">
        <v>23</v>
      </c>
    </row>
    <row r="8" spans="2:12" x14ac:dyDescent="0.25">
      <c r="B8" s="1" t="s">
        <v>17</v>
      </c>
      <c r="C8" s="1" t="s">
        <v>22</v>
      </c>
      <c r="E8" s="1" t="s">
        <v>17</v>
      </c>
      <c r="F8" s="1">
        <v>0.5</v>
      </c>
      <c r="K8" s="8" t="str">
        <f>B2</f>
        <v>Existing practice</v>
      </c>
      <c r="L8" s="16">
        <f>SUM(C3:C7)</f>
        <v>1.35</v>
      </c>
    </row>
    <row r="9" spans="2:12" x14ac:dyDescent="0.25">
      <c r="B9" s="1" t="s">
        <v>18</v>
      </c>
      <c r="C9" s="1" t="s">
        <v>22</v>
      </c>
      <c r="E9" s="1" t="s">
        <v>18</v>
      </c>
      <c r="F9" s="1">
        <v>0.4</v>
      </c>
      <c r="K9" s="8" t="str">
        <f>E2</f>
        <v>New model of care</v>
      </c>
      <c r="L9" s="16">
        <f>SUM(F3:F9)</f>
        <v>4.7000000000000011</v>
      </c>
    </row>
    <row r="10" spans="2:12" ht="15.75" thickBot="1" x14ac:dyDescent="0.3">
      <c r="B10" s="1" t="s">
        <v>19</v>
      </c>
      <c r="C10" s="1" t="s">
        <v>22</v>
      </c>
      <c r="E10" s="1" t="s">
        <v>19</v>
      </c>
      <c r="F10" s="1" t="s">
        <v>22</v>
      </c>
      <c r="K10" s="10" t="s">
        <v>25</v>
      </c>
      <c r="L10" s="17">
        <f>L9-L8</f>
        <v>3.350000000000001</v>
      </c>
    </row>
    <row r="11" spans="2:12" x14ac:dyDescent="0.25">
      <c r="B11" s="1" t="s">
        <v>20</v>
      </c>
      <c r="C11" s="1" t="s">
        <v>22</v>
      </c>
      <c r="E11" s="1" t="s">
        <v>20</v>
      </c>
      <c r="F11" s="1" t="s">
        <v>22</v>
      </c>
      <c r="K11" s="1"/>
      <c r="L11" s="1"/>
    </row>
    <row r="12" spans="2:12" ht="15.75" thickBot="1" x14ac:dyDescent="0.3">
      <c r="B12" s="1" t="s">
        <v>21</v>
      </c>
      <c r="C12" s="1" t="s">
        <v>22</v>
      </c>
      <c r="E12" s="1" t="s">
        <v>21</v>
      </c>
      <c r="F12" s="1" t="s">
        <v>22</v>
      </c>
      <c r="K12" s="1"/>
      <c r="L12" s="1"/>
    </row>
    <row r="13" spans="2:12" x14ac:dyDescent="0.25">
      <c r="K13" s="6" t="s">
        <v>28</v>
      </c>
      <c r="L13" s="15">
        <v>2</v>
      </c>
    </row>
    <row r="14" spans="2:12" ht="15.75" thickBot="1" x14ac:dyDescent="0.3">
      <c r="K14" s="10" t="s">
        <v>29</v>
      </c>
      <c r="L14" s="17">
        <f>F8+F9</f>
        <v>0.9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 2</vt:lpstr>
      <vt:lpstr>ex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Graves Nicholas</dc:creator>
  <cp:lastModifiedBy>Graves Nicholas</cp:lastModifiedBy>
  <dcterms:created xsi:type="dcterms:W3CDTF">2023-10-26T03:59:23Z</dcterms:created>
  <dcterms:modified xsi:type="dcterms:W3CDTF">2023-10-26T06:03:12Z</dcterms:modified>
</cp:coreProperties>
</file>